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л. Ломоносова 13" sheetId="1" r:id="rId1"/>
  </sheets>
  <definedNames/>
  <calcPr fullCalcOnLoad="1"/>
</workbook>
</file>

<file path=xl/sharedStrings.xml><?xml version="1.0" encoding="utf-8"?>
<sst xmlns="http://schemas.openxmlformats.org/spreadsheetml/2006/main" count="226" uniqueCount="147">
  <si>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</si>
  <si>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</si>
  <si>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</si>
  <si>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</si>
  <si>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</si>
  <si>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</si>
  <si>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ремонта; ограждение приямков в подвалах,</t>
  </si>
  <si>
    <t>Отчет о выполнении     ОАО  ''Домоуправляющая Компания Советского района'' договора управления многоквартирным домом по адресу: ул. Ломоносова 13</t>
  </si>
  <si>
    <t>Категория</t>
  </si>
  <si>
    <t>Капитальный ремонт</t>
  </si>
  <si>
    <t>Статья расходов</t>
  </si>
  <si>
    <t>Канализация</t>
  </si>
  <si>
    <t>Текущий ремонт</t>
  </si>
  <si>
    <t>Подвал</t>
  </si>
  <si>
    <t>Подъезды</t>
  </si>
  <si>
    <t>Холодное водоснабжение</t>
  </si>
  <si>
    <t>Центральное отопление</t>
  </si>
  <si>
    <t>Электроснабжение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</si>
  <si>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</si>
  <si>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</si>
  <si>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</si>
  <si>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</si>
  <si>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</si>
  <si>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</si>
  <si>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</si>
  <si>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Холодное и горячее водоснабжение, канализация, отопление в местах общего пользования</t>
  </si>
  <si>
    <t xml:space="preserve">Электрооборудование </t>
  </si>
  <si>
    <t>Окраска элементов благоустройства</t>
  </si>
  <si>
    <t>Покос травы</t>
  </si>
  <si>
    <t xml:space="preserve">Снос сухих, аварийных, потерявших вид больных деревьев </t>
  </si>
  <si>
    <t>Спил, кронирование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</si>
  <si>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</si>
  <si>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</si>
  <si>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заявок и устранение аварийных ситуаций</t>
  </si>
  <si>
    <t>2.12 Управление многоквартирным домом</t>
  </si>
  <si>
    <t>Расходы по управлению многоквартирным домом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</si>
  <si>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</si>
  <si>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</si>
  <si>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</si>
  <si>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</si>
  <si>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</si>
  <si>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</si>
  <si>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</si>
  <si>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2.4 Санитарное содержание помещений общего пользования</t>
  </si>
  <si>
    <t>Влажное подметание лестничных площадок и маршей</t>
  </si>
  <si>
    <t xml:space="preserve">Мытье лестничных площадок и маршей </t>
  </si>
  <si>
    <t>Очистка металлической решетки и приямка</t>
  </si>
  <si>
    <t>Очистка приямка</t>
  </si>
  <si>
    <t xml:space="preserve">Уборка площадки перед входом в подъезд </t>
  </si>
  <si>
    <t xml:space="preserve">2.5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</si>
  <si>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</si>
  <si>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</si>
  <si>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</si>
  <si>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</si>
  <si>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</si>
  <si>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</si>
  <si>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2.8 Подготовка многоквартирного дома к сезонной эксплуатации</t>
  </si>
  <si>
    <t>Восстановление тепловой изоляции на трубопроводах, расширительных баках, регулирующей арматуре</t>
  </si>
  <si>
    <t>Консервация системы отопления (при наличии системы отопления)</t>
  </si>
  <si>
    <t>Мелкий ремонт частей кровель: герметизация гребней, свищей в случае протечек</t>
  </si>
  <si>
    <t>Очистка кровель от посторонних предметов и мусора</t>
  </si>
  <si>
    <t>Переключение внутреннего водостока на зимний режим работы</t>
  </si>
  <si>
    <t>Переключение внутреннего водостока на летний режим работы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</si>
  <si>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</si>
  <si>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</si>
  <si>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водосточных труб, колен, воронок</t>
  </si>
  <si>
    <t>2.9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</si>
  <si>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</si>
  <si>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</si>
  <si>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</si>
  <si>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</si>
  <si>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</si>
  <si>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детских и спортивных площадках</t>
  </si>
  <si>
    <t>Уборка мусора на контейнерных площадках</t>
  </si>
  <si>
    <t>Принятые заявки</t>
  </si>
  <si>
    <t>Наименование работ по Заявкам</t>
  </si>
  <si>
    <t>Всего заявок</t>
  </si>
  <si>
    <t>Внутренняя уборка</t>
  </si>
  <si>
    <t>Водоснабжение</t>
  </si>
  <si>
    <t>Вывоз мусора</t>
  </si>
  <si>
    <t>Горячее водоснабжение</t>
  </si>
  <si>
    <t>Декоративный ремонт подъезда</t>
  </si>
  <si>
    <t>Прочие обращения</t>
  </si>
  <si>
    <t>Система отопления</t>
  </si>
  <si>
    <t>Сосульки, снег</t>
  </si>
  <si>
    <t>Спил и кронирование деревьев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</si>
  <si>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</si>
  <si>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</si>
  <si>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</si>
  <si>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</si>
  <si>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</si>
  <si>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</si>
  <si>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</si>
  <si>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</si>
  <si>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</si>
  <si>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* с учетом затрат на организацию сбора платежей по услуге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</si>
  <si>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</si>
  <si>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</si>
  <si>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</si>
  <si>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</si>
  <si>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Ремонт системы водоотведения</t>
  </si>
  <si>
    <t>Замена стояка водоотведения</t>
  </si>
  <si>
    <t>Ремонт канализации</t>
  </si>
  <si>
    <t>Ремонт входа в подвал</t>
  </si>
  <si>
    <t>Декоративный ремонт подъездов</t>
  </si>
  <si>
    <t>Замена задвижек</t>
  </si>
  <si>
    <t>Замена стояка ХВС</t>
  </si>
  <si>
    <t>Замена радиаторов</t>
  </si>
  <si>
    <t>Замена/ремонт стояка системы ЦО</t>
  </si>
  <si>
    <t>Ремонт розлива ц/о</t>
  </si>
  <si>
    <t>Ремонт электропроводки</t>
  </si>
  <si>
    <t>Начислено</t>
  </si>
  <si>
    <t>4 категория</t>
  </si>
  <si>
    <t>за период</t>
  </si>
  <si>
    <t>01.01.2014</t>
  </si>
  <si>
    <t>Задолженность собственников помещений, руб. (с учетом предыдущих лет).*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</si>
  <si>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</si>
  <si>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</si>
  <si>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</si>
  <si>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</si>
  <si>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</si>
  <si>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</si>
  <si>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Советского района" www.sov-dk.ru</t>
  </si>
  <si>
    <t>Сазанов Евгений Владимирович</t>
  </si>
  <si>
    <t>Сумма</t>
  </si>
  <si>
    <t>Организация(подрядчик)</t>
  </si>
  <si>
    <t>Нагорная аварийная служба ООО</t>
  </si>
  <si>
    <t>Полтавский ООО</t>
  </si>
  <si>
    <t>Спецсервис ООО</t>
  </si>
  <si>
    <t>Газпром Газораспределение ОАО</t>
  </si>
  <si>
    <t>Квартал ООО</t>
  </si>
  <si>
    <t>Крона ООО</t>
  </si>
  <si>
    <t>ОАО "Домоуправляющая компания Советского района"</t>
  </si>
  <si>
    <t>ЭП-2 ООО</t>
  </si>
  <si>
    <t>РЭП-2 ООО</t>
  </si>
  <si>
    <t>Количество выполненных  заявок</t>
  </si>
  <si>
    <t>по состоянию на 01.01.2015г. С учетом прошлых лет</t>
  </si>
  <si>
    <t>Начисленная сумма по квитанции, руб.*(в том числе нежилые помещения)</t>
  </si>
  <si>
    <t>Фактически оплаченная сумма собственников, руб.*(в том числе нежилые помещения)</t>
  </si>
  <si>
    <t>Остаток средств собственников на капитальный ремонт, руб.(в том числе нежилые помещения)</t>
  </si>
  <si>
    <t>Остаток средств собственников на текущий ремонт, руб.(в том числе нежилые помещения)</t>
  </si>
  <si>
    <t>Общая площадь МКД</t>
  </si>
  <si>
    <t>в том числе:</t>
  </si>
  <si>
    <t xml:space="preserve">Общая площадь жилых помещений </t>
  </si>
  <si>
    <t>Общая площадь МОП</t>
  </si>
  <si>
    <t>Общая площадь нежилых помещений</t>
  </si>
  <si>
    <t>(Согласно архивной выписки из технического паспорта от 29.01.2015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</si>
</sst>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34" borderId="16" xfId="0" applyNumberFormat="1" applyFont="1" applyFill="1" applyBorder="1" applyAlignment="1" applyProtection="1">
      <alignment horizontal="center" vertical="top" wrapText="1"/>
      <protection/>
    </xf>
    <xf numFmtId="0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righ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showGridLines="0" tabSelected="1" zoomScalePageLayoutView="0" workbookViewId="0" topLeftCell="A1">
      <selection activeCell="P22" sqref="P22:Q22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.28125" style="0" customWidth="1"/>
    <col min="4" max="4" width="2.140625" style="0" customWidth="1"/>
    <col min="5" max="5" width="4.57421875" style="0" customWidth="1"/>
    <col min="6" max="6" width="11.7109375" style="0" customWidth="1"/>
    <col min="7" max="7" width="2.28125" style="0" customWidth="1"/>
    <col min="8" max="8" width="11.421875" style="0" customWidth="1"/>
    <col min="9" max="9" width="8.57421875" style="0" customWidth="1"/>
    <col min="10" max="10" width="0.2890625" style="0" customWidth="1"/>
    <col min="11" max="11" width="0.42578125" style="0" customWidth="1"/>
    <col min="12" max="12" width="4.851562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1"/>
      <c r="C1" s="28" t="s">
        <v>7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</row>
    <row r="2" spans="1:17" ht="12" customHeight="1">
      <c r="A2" s="1"/>
      <c r="B2" s="1"/>
      <c r="C2" s="1"/>
      <c r="D2" s="1"/>
      <c r="E2" s="1"/>
      <c r="F2" s="2" t="s">
        <v>113</v>
      </c>
      <c r="G2" s="20" t="s">
        <v>114</v>
      </c>
      <c r="H2" s="20"/>
      <c r="I2" s="3" t="s">
        <v>117</v>
      </c>
      <c r="J2" s="20" t="s">
        <v>118</v>
      </c>
      <c r="K2" s="20"/>
      <c r="L2" s="20"/>
      <c r="M2" s="20"/>
      <c r="N2" s="20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3" t="s">
        <v>8</v>
      </c>
      <c r="B4" s="23"/>
      <c r="C4" s="23"/>
      <c r="D4" s="23"/>
      <c r="E4" s="23" t="s">
        <v>112</v>
      </c>
      <c r="F4" s="23"/>
      <c r="G4" s="23"/>
      <c r="H4" s="23"/>
      <c r="I4" s="23"/>
      <c r="J4" s="23"/>
      <c r="K4" s="23"/>
      <c r="L4" s="1"/>
      <c r="M4" s="1"/>
      <c r="N4" s="1"/>
      <c r="O4" s="1"/>
      <c r="P4" s="1"/>
      <c r="Q4" s="1"/>
    </row>
    <row r="5" spans="1:17" ht="15" customHeight="1">
      <c r="A5" s="23" t="s">
        <v>141</v>
      </c>
      <c r="B5" s="23"/>
      <c r="C5" s="23"/>
      <c r="D5" s="23"/>
      <c r="E5" s="23">
        <v>7543.2</v>
      </c>
      <c r="F5" s="23"/>
      <c r="G5" s="23"/>
      <c r="H5" s="23"/>
      <c r="I5" s="23"/>
      <c r="J5" s="23"/>
      <c r="K5" s="23"/>
      <c r="L5" s="1"/>
      <c r="M5" s="1"/>
      <c r="N5" s="1"/>
      <c r="O5" s="1"/>
      <c r="P5" s="1"/>
      <c r="Q5" s="1"/>
    </row>
    <row r="6" spans="1:17" ht="15" customHeight="1">
      <c r="A6" s="41" t="s">
        <v>142</v>
      </c>
      <c r="B6" s="41"/>
      <c r="C6" s="41"/>
      <c r="D6" s="41"/>
      <c r="E6" s="4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</row>
    <row r="7" spans="1:17" ht="26.25" customHeight="1">
      <c r="A7" s="23" t="s">
        <v>143</v>
      </c>
      <c r="B7" s="23"/>
      <c r="C7" s="23"/>
      <c r="D7" s="23"/>
      <c r="E7" s="23">
        <v>6055.9</v>
      </c>
      <c r="F7" s="23"/>
      <c r="G7" s="23"/>
      <c r="H7" s="23"/>
      <c r="I7" s="23"/>
      <c r="J7" s="23"/>
      <c r="K7" s="23"/>
      <c r="L7" s="1"/>
      <c r="M7" s="1"/>
      <c r="N7" s="1"/>
      <c r="O7" s="1"/>
      <c r="P7" s="1"/>
      <c r="Q7" s="1"/>
    </row>
    <row r="8" spans="1:17" ht="15" customHeight="1">
      <c r="A8" s="23" t="s">
        <v>144</v>
      </c>
      <c r="B8" s="23"/>
      <c r="C8" s="23"/>
      <c r="D8" s="23"/>
      <c r="E8" s="23">
        <v>594.5</v>
      </c>
      <c r="F8" s="23"/>
      <c r="G8" s="23"/>
      <c r="H8" s="23"/>
      <c r="I8" s="23"/>
      <c r="J8" s="23"/>
      <c r="K8" s="23"/>
      <c r="L8" s="1"/>
      <c r="M8" s="1"/>
      <c r="N8" s="1"/>
      <c r="O8" s="1"/>
      <c r="P8" s="1"/>
      <c r="Q8" s="1"/>
    </row>
    <row r="9" spans="1:17" ht="24" customHeight="1">
      <c r="A9" s="23" t="s">
        <v>145</v>
      </c>
      <c r="B9" s="23"/>
      <c r="C9" s="23"/>
      <c r="D9" s="23"/>
      <c r="E9" s="23">
        <v>901.8</v>
      </c>
      <c r="F9" s="23"/>
      <c r="G9" s="23"/>
      <c r="H9" s="23"/>
      <c r="I9" s="23"/>
      <c r="J9" s="23"/>
      <c r="K9" s="23"/>
      <c r="L9" s="1"/>
      <c r="M9" s="1"/>
      <c r="N9" s="1"/>
      <c r="O9" s="1"/>
      <c r="P9" s="1"/>
      <c r="Q9" s="1"/>
    </row>
    <row r="10" spans="1:17" ht="15" customHeight="1">
      <c r="A10" s="23" t="s">
        <v>146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"/>
      <c r="M10" s="1"/>
      <c r="N10" s="1"/>
      <c r="O10" s="1"/>
      <c r="P10" s="1"/>
      <c r="Q10" s="1"/>
    </row>
    <row r="11" spans="1:17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" customHeight="1">
      <c r="A12" s="1"/>
      <c r="B12" s="27" t="s">
        <v>99</v>
      </c>
      <c r="C12" s="27"/>
      <c r="D12" s="27"/>
      <c r="E12" s="27"/>
      <c r="F12" s="27"/>
      <c r="G12" s="27"/>
      <c r="H12" s="27"/>
      <c r="I12" s="27"/>
      <c r="J12" s="27"/>
      <c r="K12" s="1"/>
      <c r="L12" s="1"/>
      <c r="M12" s="1"/>
      <c r="N12" s="1"/>
      <c r="O12" s="1"/>
      <c r="P12" s="1"/>
      <c r="Q12" s="1"/>
    </row>
    <row r="13" spans="1:17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31" t="s">
        <v>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1"/>
      <c r="M14" s="1"/>
      <c r="N14" s="1"/>
      <c r="O14" s="1"/>
      <c r="P14" s="1"/>
      <c r="Q14" s="1"/>
    </row>
    <row r="15" spans="1:17" ht="30" customHeight="1">
      <c r="A15" s="17" t="s">
        <v>137</v>
      </c>
      <c r="B15" s="21"/>
      <c r="C15" s="18"/>
      <c r="D15" s="17" t="s">
        <v>138</v>
      </c>
      <c r="E15" s="21"/>
      <c r="F15" s="21"/>
      <c r="G15" s="18"/>
      <c r="H15" s="17" t="s">
        <v>115</v>
      </c>
      <c r="I15" s="21"/>
      <c r="J15" s="21"/>
      <c r="K15" s="18"/>
      <c r="L15" s="17" t="s">
        <v>119</v>
      </c>
      <c r="M15" s="21"/>
      <c r="N15" s="21"/>
      <c r="O15" s="18"/>
      <c r="P15" s="17" t="s">
        <v>139</v>
      </c>
      <c r="Q15" s="18"/>
    </row>
    <row r="16" spans="1:17" ht="11.25" customHeight="1">
      <c r="A16" s="37">
        <f>136886.28+10875.52</f>
        <v>147761.8</v>
      </c>
      <c r="B16" s="37"/>
      <c r="C16" s="37"/>
      <c r="D16" s="15">
        <f>131161.12+10875.52</f>
        <v>142036.63999999998</v>
      </c>
      <c r="E16" s="15"/>
      <c r="F16" s="15"/>
      <c r="G16" s="15"/>
      <c r="H16" s="15">
        <v>21601.89</v>
      </c>
      <c r="I16" s="15"/>
      <c r="J16" s="15"/>
      <c r="K16" s="15"/>
      <c r="L16" s="15">
        <v>172545.49</v>
      </c>
      <c r="M16" s="15"/>
      <c r="N16" s="15"/>
      <c r="O16" s="15"/>
      <c r="P16" s="15">
        <f>92617.38+10875.52</f>
        <v>103492.90000000001</v>
      </c>
      <c r="Q16" s="15"/>
    </row>
    <row r="17" spans="1:17" ht="10.5" customHeight="1">
      <c r="A17" s="40" t="s">
        <v>10</v>
      </c>
      <c r="B17" s="40"/>
      <c r="C17" s="40"/>
      <c r="D17" s="16" t="s">
        <v>19</v>
      </c>
      <c r="E17" s="16"/>
      <c r="F17" s="16"/>
      <c r="G17" s="16"/>
      <c r="H17" s="16"/>
      <c r="I17" s="16"/>
      <c r="J17" s="16"/>
      <c r="K17" s="16"/>
      <c r="L17" s="16"/>
      <c r="M17" s="16" t="s">
        <v>124</v>
      </c>
      <c r="N17" s="16"/>
      <c r="O17" s="16"/>
      <c r="P17" s="16" t="s">
        <v>125</v>
      </c>
      <c r="Q17" s="16"/>
    </row>
    <row r="18" spans="1:17" ht="10.5" customHeight="1">
      <c r="A18" s="13" t="s">
        <v>11</v>
      </c>
      <c r="B18" s="13"/>
      <c r="C18" s="13"/>
      <c r="D18" s="14" t="s">
        <v>100</v>
      </c>
      <c r="E18" s="14"/>
      <c r="F18" s="14"/>
      <c r="G18" s="14"/>
      <c r="H18" s="14"/>
      <c r="I18" s="14"/>
      <c r="J18" s="14"/>
      <c r="K18" s="14"/>
      <c r="L18" s="14"/>
      <c r="M18" s="8">
        <v>172545.49</v>
      </c>
      <c r="N18" s="8"/>
      <c r="O18" s="8"/>
      <c r="P18" s="14" t="s">
        <v>126</v>
      </c>
      <c r="Q18" s="14"/>
    </row>
    <row r="19" spans="1:17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" customHeight="1">
      <c r="A20" s="31" t="s">
        <v>12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"/>
      <c r="M20" s="1"/>
      <c r="N20" s="1"/>
      <c r="O20" s="1"/>
      <c r="P20" s="1"/>
      <c r="Q20" s="1"/>
    </row>
    <row r="21" spans="1:17" ht="30.75" customHeight="1">
      <c r="A21" s="32" t="s">
        <v>137</v>
      </c>
      <c r="B21" s="32"/>
      <c r="C21" s="32"/>
      <c r="D21" s="5" t="s">
        <v>138</v>
      </c>
      <c r="E21" s="5"/>
      <c r="F21" s="5"/>
      <c r="G21" s="5"/>
      <c r="H21" s="5" t="s">
        <v>115</v>
      </c>
      <c r="I21" s="5"/>
      <c r="J21" s="5"/>
      <c r="K21" s="5"/>
      <c r="L21" s="5" t="s">
        <v>119</v>
      </c>
      <c r="M21" s="5"/>
      <c r="N21" s="5"/>
      <c r="O21" s="5"/>
      <c r="P21" s="5" t="s">
        <v>140</v>
      </c>
      <c r="Q21" s="5"/>
    </row>
    <row r="22" spans="1:17" ht="10.5" customHeight="1">
      <c r="A22" s="37">
        <f>309572.15+46234.36+2703.62</f>
        <v>358510.13</v>
      </c>
      <c r="B22" s="37"/>
      <c r="C22" s="37"/>
      <c r="D22" s="15">
        <f>309819.88+46234.36+2476.26</f>
        <v>358530.5</v>
      </c>
      <c r="E22" s="15"/>
      <c r="F22" s="15"/>
      <c r="G22" s="15"/>
      <c r="H22" s="15">
        <f>50809.18+227.36</f>
        <v>51036.54</v>
      </c>
      <c r="I22" s="15"/>
      <c r="J22" s="15"/>
      <c r="K22" s="15"/>
      <c r="L22" s="15">
        <v>1265537.41</v>
      </c>
      <c r="M22" s="15"/>
      <c r="N22" s="15"/>
      <c r="O22" s="15"/>
      <c r="P22" s="15">
        <f>3964.18+46234.36</f>
        <v>50198.54</v>
      </c>
      <c r="Q22" s="15"/>
    </row>
    <row r="23" spans="1:17" ht="10.5" customHeight="1">
      <c r="A23" s="40" t="s">
        <v>10</v>
      </c>
      <c r="B23" s="40"/>
      <c r="C23" s="40"/>
      <c r="D23" s="16" t="s">
        <v>19</v>
      </c>
      <c r="E23" s="16"/>
      <c r="F23" s="16"/>
      <c r="G23" s="16"/>
      <c r="H23" s="16"/>
      <c r="I23" s="16"/>
      <c r="J23" s="16"/>
      <c r="K23" s="16"/>
      <c r="L23" s="16"/>
      <c r="M23" s="16"/>
      <c r="N23" s="16" t="s">
        <v>124</v>
      </c>
      <c r="O23" s="16"/>
      <c r="P23" s="16" t="s">
        <v>125</v>
      </c>
      <c r="Q23" s="16"/>
    </row>
    <row r="24" spans="1:17" ht="11.25" customHeight="1">
      <c r="A24" s="39" t="s">
        <v>11</v>
      </c>
      <c r="B24" s="39"/>
      <c r="C24" s="39"/>
      <c r="D24" s="22" t="s">
        <v>101</v>
      </c>
      <c r="E24" s="22"/>
      <c r="F24" s="22"/>
      <c r="G24" s="22"/>
      <c r="H24" s="22"/>
      <c r="I24" s="22"/>
      <c r="J24" s="22"/>
      <c r="K24" s="22"/>
      <c r="L24" s="22"/>
      <c r="M24" s="22"/>
      <c r="N24" s="10">
        <v>7295.29</v>
      </c>
      <c r="O24" s="10"/>
      <c r="P24" s="14" t="s">
        <v>127</v>
      </c>
      <c r="Q24" s="14"/>
    </row>
    <row r="25" spans="1:17" ht="10.5" customHeight="1">
      <c r="A25" s="39" t="s">
        <v>11</v>
      </c>
      <c r="B25" s="39"/>
      <c r="C25" s="39"/>
      <c r="D25" s="22" t="s">
        <v>102</v>
      </c>
      <c r="E25" s="22"/>
      <c r="F25" s="22"/>
      <c r="G25" s="22"/>
      <c r="H25" s="22"/>
      <c r="I25" s="22"/>
      <c r="J25" s="22"/>
      <c r="K25" s="22"/>
      <c r="L25" s="22"/>
      <c r="M25" s="22"/>
      <c r="N25" s="10">
        <v>33058</v>
      </c>
      <c r="O25" s="10"/>
      <c r="P25" s="14" t="s">
        <v>127</v>
      </c>
      <c r="Q25" s="14"/>
    </row>
    <row r="26" spans="1:17" ht="10.5" customHeight="1">
      <c r="A26" s="39" t="s">
        <v>11</v>
      </c>
      <c r="B26" s="39"/>
      <c r="C26" s="39"/>
      <c r="D26" s="22" t="s">
        <v>100</v>
      </c>
      <c r="E26" s="22"/>
      <c r="F26" s="22"/>
      <c r="G26" s="22"/>
      <c r="H26" s="22"/>
      <c r="I26" s="22"/>
      <c r="J26" s="22"/>
      <c r="K26" s="22"/>
      <c r="L26" s="22"/>
      <c r="M26" s="22"/>
      <c r="N26" s="10">
        <v>48509.58</v>
      </c>
      <c r="O26" s="10"/>
      <c r="P26" s="14" t="s">
        <v>126</v>
      </c>
      <c r="Q26" s="14"/>
    </row>
    <row r="27" spans="1:17" ht="11.25" customHeight="1">
      <c r="A27" s="39" t="s">
        <v>13</v>
      </c>
      <c r="B27" s="39"/>
      <c r="C27" s="39"/>
      <c r="D27" s="22" t="s">
        <v>103</v>
      </c>
      <c r="E27" s="22"/>
      <c r="F27" s="22"/>
      <c r="G27" s="22"/>
      <c r="H27" s="22"/>
      <c r="I27" s="22"/>
      <c r="J27" s="22"/>
      <c r="K27" s="22"/>
      <c r="L27" s="22"/>
      <c r="M27" s="22"/>
      <c r="N27" s="10">
        <v>6463.42</v>
      </c>
      <c r="O27" s="10"/>
      <c r="P27" s="14" t="s">
        <v>127</v>
      </c>
      <c r="Q27" s="14"/>
    </row>
    <row r="28" spans="1:17" ht="10.5" customHeight="1">
      <c r="A28" s="39" t="s">
        <v>14</v>
      </c>
      <c r="B28" s="39"/>
      <c r="C28" s="39"/>
      <c r="D28" s="22" t="s">
        <v>104</v>
      </c>
      <c r="E28" s="22"/>
      <c r="F28" s="22"/>
      <c r="G28" s="22"/>
      <c r="H28" s="22"/>
      <c r="I28" s="22"/>
      <c r="J28" s="22"/>
      <c r="K28" s="22"/>
      <c r="L28" s="22"/>
      <c r="M28" s="22"/>
      <c r="N28" s="10">
        <v>55740</v>
      </c>
      <c r="O28" s="10"/>
      <c r="P28" s="14" t="s">
        <v>127</v>
      </c>
      <c r="Q28" s="14"/>
    </row>
    <row r="29" spans="1:17" ht="10.5" customHeight="1">
      <c r="A29" s="39" t="s">
        <v>15</v>
      </c>
      <c r="B29" s="39"/>
      <c r="C29" s="39"/>
      <c r="D29" s="22" t="s">
        <v>105</v>
      </c>
      <c r="E29" s="22"/>
      <c r="F29" s="22"/>
      <c r="G29" s="22"/>
      <c r="H29" s="22"/>
      <c r="I29" s="22"/>
      <c r="J29" s="22"/>
      <c r="K29" s="22"/>
      <c r="L29" s="22"/>
      <c r="M29" s="22"/>
      <c r="N29" s="10">
        <v>7855.04</v>
      </c>
      <c r="O29" s="10"/>
      <c r="P29" s="14" t="s">
        <v>127</v>
      </c>
      <c r="Q29" s="14"/>
    </row>
    <row r="30" spans="1:17" ht="11.25" customHeight="1">
      <c r="A30" s="39" t="s">
        <v>15</v>
      </c>
      <c r="B30" s="39"/>
      <c r="C30" s="39"/>
      <c r="D30" s="22" t="s">
        <v>106</v>
      </c>
      <c r="E30" s="22"/>
      <c r="F30" s="22"/>
      <c r="G30" s="22"/>
      <c r="H30" s="22"/>
      <c r="I30" s="22"/>
      <c r="J30" s="22"/>
      <c r="K30" s="22"/>
      <c r="L30" s="22"/>
      <c r="M30" s="22"/>
      <c r="N30" s="10">
        <v>4703</v>
      </c>
      <c r="O30" s="10"/>
      <c r="P30" s="14" t="s">
        <v>127</v>
      </c>
      <c r="Q30" s="14"/>
    </row>
    <row r="31" spans="1:17" ht="10.5" customHeight="1">
      <c r="A31" s="39" t="s">
        <v>16</v>
      </c>
      <c r="B31" s="39"/>
      <c r="C31" s="39"/>
      <c r="D31" s="22" t="s">
        <v>107</v>
      </c>
      <c r="E31" s="22"/>
      <c r="F31" s="22"/>
      <c r="G31" s="22"/>
      <c r="H31" s="22"/>
      <c r="I31" s="22"/>
      <c r="J31" s="22"/>
      <c r="K31" s="22"/>
      <c r="L31" s="22"/>
      <c r="M31" s="22"/>
      <c r="N31" s="10">
        <v>28399.54</v>
      </c>
      <c r="O31" s="10"/>
      <c r="P31" s="14" t="s">
        <v>127</v>
      </c>
      <c r="Q31" s="14"/>
    </row>
    <row r="32" spans="1:17" ht="10.5" customHeight="1">
      <c r="A32" s="39" t="s">
        <v>16</v>
      </c>
      <c r="B32" s="39"/>
      <c r="C32" s="39"/>
      <c r="D32" s="22" t="s">
        <v>108</v>
      </c>
      <c r="E32" s="22"/>
      <c r="F32" s="22"/>
      <c r="G32" s="22"/>
      <c r="H32" s="22"/>
      <c r="I32" s="22"/>
      <c r="J32" s="22"/>
      <c r="K32" s="22"/>
      <c r="L32" s="22"/>
      <c r="M32" s="22"/>
      <c r="N32" s="10">
        <v>1771.02</v>
      </c>
      <c r="O32" s="10"/>
      <c r="P32" s="14" t="s">
        <v>127</v>
      </c>
      <c r="Q32" s="14"/>
    </row>
    <row r="33" spans="1:17" ht="11.25" customHeight="1">
      <c r="A33" s="39" t="s">
        <v>16</v>
      </c>
      <c r="B33" s="39"/>
      <c r="C33" s="39"/>
      <c r="D33" s="22" t="s">
        <v>109</v>
      </c>
      <c r="E33" s="22"/>
      <c r="F33" s="22"/>
      <c r="G33" s="22"/>
      <c r="H33" s="22"/>
      <c r="I33" s="22"/>
      <c r="J33" s="22"/>
      <c r="K33" s="22"/>
      <c r="L33" s="22"/>
      <c r="M33" s="22"/>
      <c r="N33" s="10">
        <v>1066763.84</v>
      </c>
      <c r="O33" s="10"/>
      <c r="P33" s="14" t="s">
        <v>127</v>
      </c>
      <c r="Q33" s="14"/>
    </row>
    <row r="34" spans="1:17" ht="10.5" customHeight="1">
      <c r="A34" s="39" t="s">
        <v>17</v>
      </c>
      <c r="B34" s="39"/>
      <c r="C34" s="39"/>
      <c r="D34" s="22" t="s">
        <v>110</v>
      </c>
      <c r="E34" s="22"/>
      <c r="F34" s="22"/>
      <c r="G34" s="22"/>
      <c r="H34" s="22"/>
      <c r="I34" s="22"/>
      <c r="J34" s="22"/>
      <c r="K34" s="22"/>
      <c r="L34" s="22"/>
      <c r="M34" s="22"/>
      <c r="N34" s="10">
        <v>4978.68</v>
      </c>
      <c r="O34" s="10"/>
      <c r="P34" s="14" t="s">
        <v>127</v>
      </c>
      <c r="Q34" s="14"/>
    </row>
    <row r="35" spans="1:17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" customHeight="1">
      <c r="A36" s="31" t="s">
        <v>18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"/>
      <c r="M36" s="1"/>
      <c r="N36" s="1"/>
      <c r="O36" s="1"/>
      <c r="P36" s="1"/>
      <c r="Q36" s="1"/>
    </row>
    <row r="37" spans="1:17" ht="30.75" customHeight="1">
      <c r="A37" s="32" t="s">
        <v>137</v>
      </c>
      <c r="B37" s="32"/>
      <c r="C37" s="32"/>
      <c r="D37" s="5" t="s">
        <v>138</v>
      </c>
      <c r="E37" s="5"/>
      <c r="F37" s="5"/>
      <c r="G37" s="5"/>
      <c r="H37" s="5" t="s">
        <v>115</v>
      </c>
      <c r="I37" s="5"/>
      <c r="J37" s="5"/>
      <c r="K37" s="5"/>
      <c r="L37" s="5" t="s">
        <v>119</v>
      </c>
      <c r="M37" s="5"/>
      <c r="N37" s="5"/>
      <c r="O37" s="5"/>
      <c r="P37" s="5"/>
      <c r="Q37" s="5"/>
    </row>
    <row r="38" spans="1:17" ht="11.25" customHeight="1">
      <c r="A38" s="37">
        <f>1255371.48+155364.6+10987.6</f>
        <v>1421723.6800000002</v>
      </c>
      <c r="B38" s="37"/>
      <c r="C38" s="37"/>
      <c r="D38" s="15">
        <f>1210039.38+155364.6+10064.08</f>
        <v>1375468.06</v>
      </c>
      <c r="E38" s="15"/>
      <c r="F38" s="15"/>
      <c r="G38" s="15"/>
      <c r="H38" s="15">
        <f>248818.26+923.52</f>
        <v>249741.78</v>
      </c>
      <c r="I38" s="15"/>
      <c r="J38" s="15"/>
      <c r="K38" s="15"/>
      <c r="L38" s="15">
        <f>1255371.48+155364.6+10987.6</f>
        <v>1421723.6800000002</v>
      </c>
      <c r="M38" s="15"/>
      <c r="N38" s="15"/>
      <c r="O38" s="15"/>
      <c r="P38" s="15"/>
      <c r="Q38" s="15"/>
    </row>
    <row r="39" spans="1:17" ht="10.5" customHeight="1">
      <c r="A39" s="38" t="s">
        <v>19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18.75" customHeight="1">
      <c r="A40" s="12" t="s">
        <v>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0.5" customHeight="1">
      <c r="A41" s="13" t="s">
        <v>20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0" t="s">
        <v>128</v>
      </c>
      <c r="Q41" s="10"/>
    </row>
    <row r="42" spans="1:17" ht="18.75" customHeight="1">
      <c r="A42" s="13" t="s">
        <v>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0" t="s">
        <v>127</v>
      </c>
      <c r="Q42" s="10"/>
    </row>
    <row r="43" spans="1:17" ht="10.5" customHeight="1">
      <c r="A43" s="13" t="s">
        <v>21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0" t="s">
        <v>129</v>
      </c>
      <c r="Q43" s="10"/>
    </row>
    <row r="44" spans="1:17" ht="18.75" customHeight="1">
      <c r="A44" s="13" t="s">
        <v>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0" t="s">
        <v>127</v>
      </c>
      <c r="Q44" s="10"/>
    </row>
    <row r="45" spans="1:17" ht="10.5" customHeight="1">
      <c r="A45" s="13" t="s">
        <v>22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0" t="s">
        <v>127</v>
      </c>
      <c r="Q45" s="10"/>
    </row>
    <row r="46" spans="1:17" ht="10.5" customHeight="1">
      <c r="A46" s="13" t="s">
        <v>23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0" t="s">
        <v>130</v>
      </c>
      <c r="Q46" s="10"/>
    </row>
    <row r="47" spans="1:17" ht="11.25" customHeight="1">
      <c r="A47" s="13" t="s">
        <v>24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0" t="s">
        <v>127</v>
      </c>
      <c r="Q47" s="10"/>
    </row>
    <row r="48" spans="1:17" ht="10.5" customHeight="1">
      <c r="A48" s="13" t="s">
        <v>25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0" t="s">
        <v>127</v>
      </c>
      <c r="Q48" s="10"/>
    </row>
    <row r="49" spans="1:17" ht="10.5" customHeight="1">
      <c r="A49" s="13" t="s">
        <v>26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0" t="s">
        <v>127</v>
      </c>
      <c r="Q49" s="10"/>
    </row>
    <row r="50" spans="1:17" ht="18.75" customHeight="1">
      <c r="A50" s="12" t="s">
        <v>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0.5" customHeight="1">
      <c r="A51" s="13" t="s">
        <v>27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0" t="s">
        <v>130</v>
      </c>
      <c r="Q51" s="10"/>
    </row>
    <row r="52" spans="1:17" ht="11.25" customHeight="1">
      <c r="A52" s="13" t="s">
        <v>28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0" t="s">
        <v>130</v>
      </c>
      <c r="Q52" s="10"/>
    </row>
    <row r="53" spans="1:17" ht="10.5" customHeight="1">
      <c r="A53" s="13" t="s">
        <v>29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0" t="s">
        <v>130</v>
      </c>
      <c r="Q53" s="10"/>
    </row>
    <row r="54" spans="1:17" ht="10.5" customHeight="1">
      <c r="A54" s="13" t="s">
        <v>30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0" t="s">
        <v>131</v>
      </c>
      <c r="Q54" s="10"/>
    </row>
    <row r="55" spans="1:17" ht="11.25" customHeight="1">
      <c r="A55" s="12" t="s">
        <v>31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0.5" customHeight="1">
      <c r="A56" s="13" t="s">
        <v>32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0" t="s">
        <v>126</v>
      </c>
      <c r="Q56" s="10"/>
    </row>
    <row r="57" spans="1:17" ht="11.25" customHeight="1">
      <c r="A57" s="13" t="s">
        <v>33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0" t="s">
        <v>126</v>
      </c>
      <c r="Q57" s="10"/>
    </row>
    <row r="58" spans="1:17" ht="10.5" customHeight="1">
      <c r="A58" s="12" t="s">
        <v>34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8" customHeight="1">
      <c r="A59" s="13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0" t="s">
        <v>132</v>
      </c>
      <c r="Q59" s="10"/>
    </row>
    <row r="60" spans="1:17" ht="11.25" customHeight="1">
      <c r="A60" s="12" t="s">
        <v>36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8" customHeight="1">
      <c r="A61" s="13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0" t="s">
        <v>127</v>
      </c>
      <c r="Q61" s="10"/>
    </row>
    <row r="62" spans="1:17" ht="11.25" customHeight="1">
      <c r="A62" s="13" t="s">
        <v>38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0" t="s">
        <v>127</v>
      </c>
      <c r="Q62" s="10"/>
    </row>
    <row r="63" spans="1:17" ht="10.5" customHeight="1">
      <c r="A63" s="13" t="s">
        <v>39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0" t="s">
        <v>127</v>
      </c>
      <c r="Q63" s="10"/>
    </row>
    <row r="64" spans="1:17" ht="10.5" customHeight="1">
      <c r="A64" s="13" t="s">
        <v>40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0" t="s">
        <v>127</v>
      </c>
      <c r="Q64" s="10"/>
    </row>
    <row r="65" spans="1:17" ht="11.25" customHeight="1">
      <c r="A65" s="12" t="s">
        <v>41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0.5" customHeight="1">
      <c r="A66" s="13" t="s">
        <v>42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0" t="s">
        <v>127</v>
      </c>
      <c r="Q66" s="10"/>
    </row>
    <row r="67" spans="1:17" ht="18.75" customHeight="1">
      <c r="A67" s="13" t="s">
        <v>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0" t="s">
        <v>127</v>
      </c>
      <c r="Q67" s="10"/>
    </row>
    <row r="68" spans="1:17" ht="10.5" customHeight="1">
      <c r="A68" s="12" t="s">
        <v>43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0.5" customHeight="1">
      <c r="A69" s="13" t="s">
        <v>44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0" t="s">
        <v>130</v>
      </c>
      <c r="Q69" s="10"/>
    </row>
    <row r="70" spans="1:17" ht="11.25" customHeight="1">
      <c r="A70" s="13" t="s">
        <v>45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0" t="s">
        <v>130</v>
      </c>
      <c r="Q70" s="10"/>
    </row>
    <row r="71" spans="1:17" ht="10.5" customHeight="1">
      <c r="A71" s="13" t="s">
        <v>46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0" t="s">
        <v>130</v>
      </c>
      <c r="Q71" s="10"/>
    </row>
    <row r="72" spans="1:17" ht="11.25" customHeight="1">
      <c r="A72" s="13" t="s">
        <v>47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0" t="s">
        <v>130</v>
      </c>
      <c r="Q72" s="10"/>
    </row>
    <row r="73" spans="1:17" ht="10.5" customHeight="1">
      <c r="A73" s="13" t="s">
        <v>48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0" t="s">
        <v>130</v>
      </c>
      <c r="Q73" s="10"/>
    </row>
    <row r="74" spans="1:17" ht="10.5" customHeight="1">
      <c r="A74" s="12" t="s">
        <v>49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1.25" customHeight="1">
      <c r="A75" s="13" t="s">
        <v>50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0" t="s">
        <v>133</v>
      </c>
      <c r="Q75" s="10"/>
    </row>
    <row r="76" spans="1:17" ht="10.5" customHeight="1">
      <c r="A76" s="13" t="s">
        <v>51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0" t="s">
        <v>134</v>
      </c>
      <c r="Q76" s="10"/>
    </row>
    <row r="77" spans="1:17" ht="18.75" customHeight="1">
      <c r="A77" s="12" t="s">
        <v>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0.5" customHeight="1">
      <c r="A78" s="13" t="s">
        <v>52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0" t="s">
        <v>129</v>
      </c>
      <c r="Q78" s="10"/>
    </row>
    <row r="79" spans="1:17" ht="10.5" customHeight="1">
      <c r="A79" s="13" t="s">
        <v>53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0" t="s">
        <v>127</v>
      </c>
      <c r="Q79" s="10"/>
    </row>
    <row r="80" spans="1:17" ht="11.25" customHeight="1">
      <c r="A80" s="13" t="s">
        <v>54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0" t="s">
        <v>127</v>
      </c>
      <c r="Q80" s="10"/>
    </row>
    <row r="81" spans="1:17" ht="10.5" customHeight="1">
      <c r="A81" s="13" t="s">
        <v>55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0" t="s">
        <v>127</v>
      </c>
      <c r="Q81" s="10"/>
    </row>
    <row r="82" spans="1:17" ht="10.5" customHeight="1">
      <c r="A82" s="12" t="s">
        <v>56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1.25" customHeight="1">
      <c r="A83" s="13" t="s">
        <v>57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0" t="s">
        <v>127</v>
      </c>
      <c r="Q83" s="10"/>
    </row>
    <row r="84" spans="1:17" ht="10.5" customHeight="1">
      <c r="A84" s="13" t="s">
        <v>58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0" t="s">
        <v>127</v>
      </c>
      <c r="Q84" s="10"/>
    </row>
    <row r="85" spans="1:17" ht="10.5" customHeight="1">
      <c r="A85" s="13" t="s">
        <v>59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0" t="s">
        <v>127</v>
      </c>
      <c r="Q85" s="10"/>
    </row>
    <row r="86" spans="1:17" ht="11.25" customHeight="1">
      <c r="A86" s="13" t="s">
        <v>60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0" t="s">
        <v>127</v>
      </c>
      <c r="Q86" s="10"/>
    </row>
    <row r="87" spans="1:17" ht="10.5" customHeight="1">
      <c r="A87" s="13" t="s">
        <v>61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0" t="s">
        <v>127</v>
      </c>
      <c r="Q87" s="10"/>
    </row>
    <row r="88" spans="1:17" ht="11.25" customHeight="1">
      <c r="A88" s="13" t="s">
        <v>62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0" t="s">
        <v>127</v>
      </c>
      <c r="Q88" s="10"/>
    </row>
    <row r="89" spans="1:17" ht="10.5" customHeight="1">
      <c r="A89" s="13" t="s">
        <v>63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" t="s">
        <v>127</v>
      </c>
      <c r="Q89" s="10"/>
    </row>
    <row r="90" spans="1:17" ht="26.25" customHeight="1">
      <c r="A90" s="13" t="s">
        <v>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0" t="s">
        <v>127</v>
      </c>
      <c r="Q90" s="10"/>
    </row>
    <row r="91" spans="1:17" ht="10.5" customHeight="1">
      <c r="A91" s="13" t="s">
        <v>64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0" t="s">
        <v>127</v>
      </c>
      <c r="Q91" s="10"/>
    </row>
    <row r="92" spans="1:17" ht="11.25" customHeight="1">
      <c r="A92" s="13" t="s">
        <v>65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" t="s">
        <v>127</v>
      </c>
      <c r="Q92" s="10"/>
    </row>
    <row r="93" spans="1:17" ht="10.5" customHeight="1">
      <c r="A93" s="12" t="s">
        <v>66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1.25" customHeight="1">
      <c r="A94" s="13" t="s">
        <v>67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0" t="s">
        <v>130</v>
      </c>
      <c r="Q94" s="10"/>
    </row>
    <row r="95" spans="1:17" ht="10.5" customHeight="1">
      <c r="A95" s="13" t="s">
        <v>68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0" t="s">
        <v>130</v>
      </c>
      <c r="Q95" s="10"/>
    </row>
    <row r="96" spans="1:17" ht="10.5" customHeight="1">
      <c r="A96" s="13" t="s">
        <v>69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0" t="s">
        <v>127</v>
      </c>
      <c r="Q96" s="10"/>
    </row>
    <row r="97" spans="1:17" ht="11.25" customHeight="1">
      <c r="A97" s="13" t="s">
        <v>70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0" t="s">
        <v>130</v>
      </c>
      <c r="Q97" s="10"/>
    </row>
    <row r="98" spans="1:17" ht="10.5" customHeight="1">
      <c r="A98" s="13" t="s">
        <v>71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0" t="s">
        <v>130</v>
      </c>
      <c r="Q98" s="10"/>
    </row>
    <row r="99" spans="1:17" ht="10.5" customHeight="1">
      <c r="A99" s="13" t="s">
        <v>72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0" t="s">
        <v>130</v>
      </c>
      <c r="Q99" s="10"/>
    </row>
    <row r="100" spans="1:17" ht="11.25" customHeight="1">
      <c r="A100" s="13" t="s">
        <v>73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0" t="s">
        <v>130</v>
      </c>
      <c r="Q100" s="10"/>
    </row>
    <row r="101" spans="1:17" ht="5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>
      <c r="A102" s="31" t="s">
        <v>74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1"/>
      <c r="M102" s="1"/>
      <c r="N102" s="1"/>
      <c r="O102" s="1"/>
      <c r="P102" s="1"/>
      <c r="Q102" s="1"/>
    </row>
    <row r="103" spans="1:17" ht="18" customHeight="1">
      <c r="A103" s="35" t="s">
        <v>75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5" t="s">
        <v>135</v>
      </c>
      <c r="Q103" s="5"/>
    </row>
    <row r="104" spans="1:17" ht="10.5" customHeight="1">
      <c r="A104" s="36" t="s">
        <v>76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11">
        <v>96</v>
      </c>
      <c r="Q104" s="11"/>
    </row>
    <row r="105" spans="1:17" ht="10.5" customHeight="1">
      <c r="A105" s="30" t="s">
        <v>77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9">
        <v>1</v>
      </c>
      <c r="Q105" s="9"/>
    </row>
    <row r="106" spans="1:17" ht="11.25" customHeight="1">
      <c r="A106" s="30" t="s">
        <v>78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9">
        <v>4</v>
      </c>
      <c r="Q106" s="9"/>
    </row>
    <row r="107" spans="1:17" ht="10.5" customHeight="1">
      <c r="A107" s="30" t="s">
        <v>79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9">
        <v>5</v>
      </c>
      <c r="Q107" s="9"/>
    </row>
    <row r="108" spans="1:17" ht="11.25" customHeight="1">
      <c r="A108" s="30" t="s">
        <v>80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9">
        <v>4</v>
      </c>
      <c r="Q108" s="9"/>
    </row>
    <row r="109" spans="1:17" ht="10.5" customHeight="1">
      <c r="A109" s="30" t="s">
        <v>81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9">
        <v>1</v>
      </c>
      <c r="Q109" s="9"/>
    </row>
    <row r="110" spans="1:17" ht="10.5" customHeight="1">
      <c r="A110" s="30" t="s">
        <v>11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9">
        <v>9</v>
      </c>
      <c r="Q110" s="9"/>
    </row>
    <row r="111" spans="1:17" ht="11.25" customHeight="1">
      <c r="A111" s="30" t="s">
        <v>23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9">
        <v>3</v>
      </c>
      <c r="Q111" s="9"/>
    </row>
    <row r="112" spans="1:17" ht="10.5" customHeight="1">
      <c r="A112" s="30" t="s">
        <v>82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9">
        <v>19</v>
      </c>
      <c r="Q112" s="9"/>
    </row>
    <row r="113" spans="1:17" ht="10.5" customHeight="1">
      <c r="A113" s="30" t="s">
        <v>83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9">
        <v>7</v>
      </c>
      <c r="Q113" s="9"/>
    </row>
    <row r="114" spans="1:17" ht="11.25" customHeight="1">
      <c r="A114" s="30" t="s">
        <v>84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9">
        <v>1</v>
      </c>
      <c r="Q114" s="9"/>
    </row>
    <row r="115" spans="1:17" ht="10.5" customHeight="1">
      <c r="A115" s="30" t="s">
        <v>85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9">
        <v>3</v>
      </c>
      <c r="Q115" s="9"/>
    </row>
    <row r="116" spans="1:17" ht="10.5" customHeight="1">
      <c r="A116" s="30" t="s">
        <v>15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9">
        <v>4</v>
      </c>
      <c r="Q116" s="9"/>
    </row>
    <row r="117" spans="1:17" ht="11.25" customHeight="1">
      <c r="A117" s="30" t="s">
        <v>17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9">
        <v>35</v>
      </c>
      <c r="Q117" s="9"/>
    </row>
    <row r="118" spans="1:17" ht="5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>
      <c r="A119" s="31" t="s">
        <v>86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1"/>
      <c r="M119" s="1"/>
      <c r="N119" s="1"/>
      <c r="O119" s="1"/>
      <c r="P119" s="1"/>
      <c r="Q119" s="1"/>
    </row>
    <row r="120" spans="1:17" ht="18" customHeight="1">
      <c r="A120" s="32" t="s">
        <v>87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5" t="s">
        <v>111</v>
      </c>
      <c r="M120" s="5"/>
      <c r="N120" s="5"/>
      <c r="O120" s="5"/>
      <c r="P120" s="5" t="s">
        <v>116</v>
      </c>
      <c r="Q120" s="5"/>
    </row>
    <row r="121" spans="1:17" ht="18.75" customHeight="1">
      <c r="A121" s="33" t="s">
        <v>88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6">
        <v>19133.28</v>
      </c>
      <c r="M121" s="6"/>
      <c r="N121" s="6"/>
      <c r="O121" s="6"/>
      <c r="P121" s="6">
        <v>18998.64</v>
      </c>
      <c r="Q121" s="6"/>
    </row>
    <row r="122" spans="1:17" ht="6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>
      <c r="A123" s="31" t="s">
        <v>89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1"/>
      <c r="M123" s="1"/>
      <c r="N123" s="1"/>
      <c r="O123" s="1"/>
      <c r="P123" s="1"/>
      <c r="Q123" s="1"/>
    </row>
    <row r="124" spans="1:17" ht="17.25" customHeight="1">
      <c r="A124" s="34" t="s">
        <v>90</v>
      </c>
      <c r="B124" s="34"/>
      <c r="C124" s="34"/>
      <c r="D124" s="24" t="s">
        <v>111</v>
      </c>
      <c r="E124" s="24"/>
      <c r="F124" s="24"/>
      <c r="G124" s="24"/>
      <c r="H124" s="24" t="s">
        <v>116</v>
      </c>
      <c r="I124" s="24"/>
      <c r="J124" s="24"/>
      <c r="K124" s="24"/>
      <c r="L124" s="24" t="s">
        <v>120</v>
      </c>
      <c r="M124" s="24"/>
      <c r="N124" s="24"/>
      <c r="O124" s="24"/>
      <c r="P124" s="24"/>
      <c r="Q124" s="24"/>
    </row>
    <row r="125" spans="1:17" ht="19.5" customHeight="1">
      <c r="A125" s="29"/>
      <c r="B125" s="29"/>
      <c r="C125" s="29"/>
      <c r="D125" s="25"/>
      <c r="E125" s="25"/>
      <c r="F125" s="25"/>
      <c r="G125" s="25"/>
      <c r="H125" s="25"/>
      <c r="I125" s="25"/>
      <c r="J125" s="25"/>
      <c r="K125" s="25"/>
      <c r="L125" s="7" t="s">
        <v>121</v>
      </c>
      <c r="M125" s="7"/>
      <c r="N125" s="7"/>
      <c r="O125" s="7"/>
      <c r="P125" s="7" t="s">
        <v>136</v>
      </c>
      <c r="Q125" s="7"/>
    </row>
    <row r="126" spans="1:17" ht="11.25" customHeight="1">
      <c r="A126" s="13" t="s">
        <v>91</v>
      </c>
      <c r="B126" s="13"/>
      <c r="C126" s="13"/>
      <c r="D126" s="8">
        <v>206901.25</v>
      </c>
      <c r="E126" s="8"/>
      <c r="F126" s="8"/>
      <c r="G126" s="8"/>
      <c r="H126" s="8">
        <v>201732.08</v>
      </c>
      <c r="I126" s="8"/>
      <c r="J126" s="8"/>
      <c r="K126" s="8"/>
      <c r="L126" s="8">
        <v>5169.17</v>
      </c>
      <c r="M126" s="8"/>
      <c r="N126" s="8"/>
      <c r="O126" s="8"/>
      <c r="P126" s="8">
        <v>40897.75</v>
      </c>
      <c r="Q126" s="8"/>
    </row>
    <row r="127" spans="1:17" ht="0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0.5" customHeight="1">
      <c r="A128" s="13" t="s">
        <v>92</v>
      </c>
      <c r="B128" s="13"/>
      <c r="C128" s="13"/>
      <c r="D128" s="8">
        <v>138584.56</v>
      </c>
      <c r="E128" s="8"/>
      <c r="F128" s="8"/>
      <c r="G128" s="8"/>
      <c r="H128" s="8">
        <v>121304.5</v>
      </c>
      <c r="I128" s="8"/>
      <c r="J128" s="8"/>
      <c r="K128" s="8"/>
      <c r="L128" s="8">
        <v>17280.06</v>
      </c>
      <c r="M128" s="8"/>
      <c r="N128" s="8"/>
      <c r="O128" s="8"/>
      <c r="P128" s="8">
        <v>87080.32</v>
      </c>
      <c r="Q128" s="8"/>
    </row>
    <row r="129" spans="1:17" ht="0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1.25" customHeight="1">
      <c r="A130" s="13" t="s">
        <v>93</v>
      </c>
      <c r="B130" s="13"/>
      <c r="C130" s="13"/>
      <c r="D130" s="8">
        <v>2319259.84</v>
      </c>
      <c r="E130" s="8"/>
      <c r="F130" s="8"/>
      <c r="G130" s="8"/>
      <c r="H130" s="8">
        <v>2202036.67</v>
      </c>
      <c r="I130" s="8"/>
      <c r="J130" s="8"/>
      <c r="K130" s="8"/>
      <c r="L130" s="8">
        <v>117223.17</v>
      </c>
      <c r="M130" s="8"/>
      <c r="N130" s="8"/>
      <c r="O130" s="8"/>
      <c r="P130" s="8">
        <v>543571.11</v>
      </c>
      <c r="Q130" s="8"/>
    </row>
    <row r="131" spans="1:17" ht="0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0.5" customHeight="1">
      <c r="A132" s="13" t="s">
        <v>94</v>
      </c>
      <c r="B132" s="13"/>
      <c r="C132" s="13"/>
      <c r="D132" s="8">
        <v>322699.46</v>
      </c>
      <c r="E132" s="8"/>
      <c r="F132" s="8"/>
      <c r="G132" s="8"/>
      <c r="H132" s="8">
        <v>316670.23</v>
      </c>
      <c r="I132" s="8"/>
      <c r="J132" s="8"/>
      <c r="K132" s="8"/>
      <c r="L132" s="8">
        <v>6029.23</v>
      </c>
      <c r="M132" s="8"/>
      <c r="N132" s="8"/>
      <c r="O132" s="8"/>
      <c r="P132" s="8">
        <v>58424.8</v>
      </c>
      <c r="Q132" s="8"/>
    </row>
    <row r="133" spans="1:17" ht="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" customHeight="1">
      <c r="A134" s="19" t="s">
        <v>95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"/>
      <c r="M134" s="1"/>
      <c r="N134" s="1"/>
      <c r="O134" s="1"/>
      <c r="P134" s="1"/>
      <c r="Q134" s="1"/>
    </row>
    <row r="135" spans="1:17" ht="6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" customHeight="1">
      <c r="A136" s="19" t="s">
        <v>96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 t="s">
        <v>122</v>
      </c>
      <c r="M136" s="19"/>
      <c r="N136" s="19"/>
      <c r="O136" s="19"/>
      <c r="P136" s="19"/>
      <c r="Q136" s="19"/>
    </row>
    <row r="137" spans="1:17" ht="12" customHeight="1">
      <c r="A137" s="19" t="s">
        <v>97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 t="s">
        <v>123</v>
      </c>
      <c r="M137" s="19"/>
      <c r="N137" s="19"/>
      <c r="O137" s="19"/>
      <c r="P137" s="19"/>
      <c r="Q137" s="19"/>
    </row>
    <row r="138" spans="1:17" ht="6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" customHeight="1">
      <c r="A139" s="26" t="s">
        <v>98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1"/>
      <c r="M139" s="1"/>
      <c r="N139" s="1"/>
      <c r="O139" s="1"/>
      <c r="P139" s="1"/>
      <c r="Q139" s="1"/>
    </row>
  </sheetData>
  <sheetProtection/>
  <mergeCells count="289">
    <mergeCell ref="A9:D9"/>
    <mergeCell ref="E7:K7"/>
    <mergeCell ref="E8:K8"/>
    <mergeCell ref="E9:K9"/>
    <mergeCell ref="A10:K10"/>
    <mergeCell ref="A14:K14"/>
    <mergeCell ref="A15:C15"/>
    <mergeCell ref="A16:C16"/>
    <mergeCell ref="A17:C17"/>
    <mergeCell ref="E4:K4"/>
    <mergeCell ref="A5:D5"/>
    <mergeCell ref="E5:K5"/>
    <mergeCell ref="A6:D6"/>
    <mergeCell ref="A7:D7"/>
    <mergeCell ref="A8:D8"/>
    <mergeCell ref="A18:C18"/>
    <mergeCell ref="A20:K20"/>
    <mergeCell ref="A21:C21"/>
    <mergeCell ref="A22:C22"/>
    <mergeCell ref="A23:C23"/>
    <mergeCell ref="A24:C24"/>
    <mergeCell ref="D22:G22"/>
    <mergeCell ref="D23:M23"/>
    <mergeCell ref="D24:M24"/>
    <mergeCell ref="A25:C25"/>
    <mergeCell ref="A26:C26"/>
    <mergeCell ref="A27:C27"/>
    <mergeCell ref="A28:C28"/>
    <mergeCell ref="A29:C29"/>
    <mergeCell ref="A30:C30"/>
    <mergeCell ref="A32:C32"/>
    <mergeCell ref="A33:C33"/>
    <mergeCell ref="A34:C34"/>
    <mergeCell ref="A36:K36"/>
    <mergeCell ref="A37:C37"/>
    <mergeCell ref="D31:M31"/>
    <mergeCell ref="D32:M32"/>
    <mergeCell ref="D33:M33"/>
    <mergeCell ref="D34:M34"/>
    <mergeCell ref="A38:C38"/>
    <mergeCell ref="A39:Q39"/>
    <mergeCell ref="A40:Q40"/>
    <mergeCell ref="A41:O41"/>
    <mergeCell ref="A42:O42"/>
    <mergeCell ref="A43:O43"/>
    <mergeCell ref="H38:K38"/>
    <mergeCell ref="D38:G38"/>
    <mergeCell ref="A44:O44"/>
    <mergeCell ref="A45:O45"/>
    <mergeCell ref="A46:O46"/>
    <mergeCell ref="A47:O47"/>
    <mergeCell ref="A48:O48"/>
    <mergeCell ref="A49:O49"/>
    <mergeCell ref="P59:Q59"/>
    <mergeCell ref="P61:Q61"/>
    <mergeCell ref="A50:Q50"/>
    <mergeCell ref="A51:O51"/>
    <mergeCell ref="A52:O52"/>
    <mergeCell ref="A53:O53"/>
    <mergeCell ref="A54:O54"/>
    <mergeCell ref="A55:Q55"/>
    <mergeCell ref="P53:Q53"/>
    <mergeCell ref="P54:Q54"/>
    <mergeCell ref="P64:Q64"/>
    <mergeCell ref="P66:Q66"/>
    <mergeCell ref="A56:O56"/>
    <mergeCell ref="A57:O57"/>
    <mergeCell ref="A58:Q58"/>
    <mergeCell ref="A59:O59"/>
    <mergeCell ref="A60:Q60"/>
    <mergeCell ref="A61:O61"/>
    <mergeCell ref="P56:Q56"/>
    <mergeCell ref="P57:Q57"/>
    <mergeCell ref="A72:O72"/>
    <mergeCell ref="A73:O73"/>
    <mergeCell ref="A62:O62"/>
    <mergeCell ref="A63:O63"/>
    <mergeCell ref="A64:O64"/>
    <mergeCell ref="A65:Q65"/>
    <mergeCell ref="A66:O66"/>
    <mergeCell ref="A67:O67"/>
    <mergeCell ref="P62:Q62"/>
    <mergeCell ref="P63:Q63"/>
    <mergeCell ref="A74:Q74"/>
    <mergeCell ref="A75:O75"/>
    <mergeCell ref="A76:O76"/>
    <mergeCell ref="A77:Q77"/>
    <mergeCell ref="A78:O78"/>
    <mergeCell ref="A79:O79"/>
    <mergeCell ref="P75:Q75"/>
    <mergeCell ref="P76:Q76"/>
    <mergeCell ref="P78:Q78"/>
    <mergeCell ref="P79:Q79"/>
    <mergeCell ref="A80:O80"/>
    <mergeCell ref="A81:O81"/>
    <mergeCell ref="A82:Q82"/>
    <mergeCell ref="A83:O83"/>
    <mergeCell ref="A84:O84"/>
    <mergeCell ref="A85:O85"/>
    <mergeCell ref="P80:Q80"/>
    <mergeCell ref="P81:Q81"/>
    <mergeCell ref="P83:Q83"/>
    <mergeCell ref="P84:Q84"/>
    <mergeCell ref="A86:O86"/>
    <mergeCell ref="A87:O87"/>
    <mergeCell ref="A88:O88"/>
    <mergeCell ref="A89:O89"/>
    <mergeCell ref="A90:O90"/>
    <mergeCell ref="A91:O91"/>
    <mergeCell ref="A92:O92"/>
    <mergeCell ref="A93:Q93"/>
    <mergeCell ref="A94:O94"/>
    <mergeCell ref="A95:O95"/>
    <mergeCell ref="A96:O96"/>
    <mergeCell ref="A97:O97"/>
    <mergeCell ref="A98:O98"/>
    <mergeCell ref="A99:O99"/>
    <mergeCell ref="A100:O100"/>
    <mergeCell ref="A102:K102"/>
    <mergeCell ref="A103:O103"/>
    <mergeCell ref="A104:O104"/>
    <mergeCell ref="A105:O105"/>
    <mergeCell ref="A106:O106"/>
    <mergeCell ref="A107:O107"/>
    <mergeCell ref="A108:O108"/>
    <mergeCell ref="A109:O109"/>
    <mergeCell ref="A110:O110"/>
    <mergeCell ref="A111:O111"/>
    <mergeCell ref="A112:O112"/>
    <mergeCell ref="A113:O113"/>
    <mergeCell ref="A114:O114"/>
    <mergeCell ref="A115:O115"/>
    <mergeCell ref="A116:O116"/>
    <mergeCell ref="A117:O117"/>
    <mergeCell ref="A119:K119"/>
    <mergeCell ref="A120:K120"/>
    <mergeCell ref="A121:K121"/>
    <mergeCell ref="A123:K123"/>
    <mergeCell ref="A124:C124"/>
    <mergeCell ref="H124:K124"/>
    <mergeCell ref="L120:O120"/>
    <mergeCell ref="L121:O121"/>
    <mergeCell ref="L124:Q124"/>
    <mergeCell ref="A125:C125"/>
    <mergeCell ref="A126:C126"/>
    <mergeCell ref="A128:C128"/>
    <mergeCell ref="A130:C130"/>
    <mergeCell ref="A132:C132"/>
    <mergeCell ref="A134:K134"/>
    <mergeCell ref="D130:G130"/>
    <mergeCell ref="D132:G132"/>
    <mergeCell ref="H125:K125"/>
    <mergeCell ref="H126:K126"/>
    <mergeCell ref="A136:K136"/>
    <mergeCell ref="A137:K137"/>
    <mergeCell ref="A139:K139"/>
    <mergeCell ref="B12:J12"/>
    <mergeCell ref="C1:P1"/>
    <mergeCell ref="D15:G15"/>
    <mergeCell ref="D16:G16"/>
    <mergeCell ref="D17:L17"/>
    <mergeCell ref="D18:L18"/>
    <mergeCell ref="D21:G21"/>
    <mergeCell ref="D124:G124"/>
    <mergeCell ref="D125:G125"/>
    <mergeCell ref="D126:G126"/>
    <mergeCell ref="D128:G128"/>
    <mergeCell ref="D25:M25"/>
    <mergeCell ref="D26:M26"/>
    <mergeCell ref="D27:M27"/>
    <mergeCell ref="D28:M28"/>
    <mergeCell ref="D29:M29"/>
    <mergeCell ref="H128:K128"/>
    <mergeCell ref="G2:H2"/>
    <mergeCell ref="H15:K15"/>
    <mergeCell ref="H16:K16"/>
    <mergeCell ref="H21:K21"/>
    <mergeCell ref="H22:K22"/>
    <mergeCell ref="H37:K37"/>
    <mergeCell ref="D37:G37"/>
    <mergeCell ref="D30:M30"/>
    <mergeCell ref="A4:D4"/>
    <mergeCell ref="A31:C31"/>
    <mergeCell ref="H130:K130"/>
    <mergeCell ref="H132:K132"/>
    <mergeCell ref="J2:N2"/>
    <mergeCell ref="L15:O15"/>
    <mergeCell ref="L16:O16"/>
    <mergeCell ref="L21:O21"/>
    <mergeCell ref="L22:O22"/>
    <mergeCell ref="L37:Q37"/>
    <mergeCell ref="L38:Q38"/>
    <mergeCell ref="L125:O125"/>
    <mergeCell ref="L126:O126"/>
    <mergeCell ref="L128:O128"/>
    <mergeCell ref="L130:O130"/>
    <mergeCell ref="L132:O132"/>
    <mergeCell ref="L136:Q136"/>
    <mergeCell ref="P132:Q132"/>
    <mergeCell ref="L137:Q137"/>
    <mergeCell ref="M17:O17"/>
    <mergeCell ref="M18:O18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P15:Q15"/>
    <mergeCell ref="P16:Q16"/>
    <mergeCell ref="P17:Q17"/>
    <mergeCell ref="P18:Q18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1:Q51"/>
    <mergeCell ref="P52:Q52"/>
    <mergeCell ref="P67:Q67"/>
    <mergeCell ref="P69:Q69"/>
    <mergeCell ref="P70:Q70"/>
    <mergeCell ref="P71:Q71"/>
    <mergeCell ref="P72:Q72"/>
    <mergeCell ref="P73:Q73"/>
    <mergeCell ref="A68:Q68"/>
    <mergeCell ref="A69:O69"/>
    <mergeCell ref="A70:O70"/>
    <mergeCell ref="A71:O71"/>
    <mergeCell ref="P85:Q85"/>
    <mergeCell ref="P86:Q86"/>
    <mergeCell ref="P87:Q87"/>
    <mergeCell ref="P88:Q88"/>
    <mergeCell ref="P89:Q89"/>
    <mergeCell ref="P90:Q90"/>
    <mergeCell ref="P91:Q91"/>
    <mergeCell ref="P92:Q92"/>
    <mergeCell ref="P94:Q94"/>
    <mergeCell ref="P95:Q95"/>
    <mergeCell ref="P96:Q96"/>
    <mergeCell ref="P97:Q97"/>
    <mergeCell ref="P98:Q98"/>
    <mergeCell ref="P99:Q99"/>
    <mergeCell ref="P100:Q100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20:Q120"/>
    <mergeCell ref="P121:Q121"/>
    <mergeCell ref="P125:Q125"/>
    <mergeCell ref="P126:Q126"/>
    <mergeCell ref="P128:Q128"/>
    <mergeCell ref="P130:Q130"/>
  </mergeCells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 Ю. Сухарев</cp:lastModifiedBy>
  <cp:lastPrinted>2015-03-27T06:37:25Z</cp:lastPrinted>
  <dcterms:modified xsi:type="dcterms:W3CDTF">2015-03-27T06:37:29Z</dcterms:modified>
  <cp:category/>
  <cp:version/>
  <cp:contentType/>
  <cp:contentStatus/>
</cp:coreProperties>
</file>