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2" r:id="rId1"/>
  </sheets>
  <calcPr calcId="145621" iterateDelta="1E-4"/>
</workbook>
</file>

<file path=xl/calcChain.xml><?xml version="1.0" encoding="utf-8"?>
<calcChain xmlns="http://schemas.openxmlformats.org/spreadsheetml/2006/main">
  <c r="F5" i="2" l="1"/>
  <c r="F4" i="2"/>
  <c r="E6" i="2"/>
  <c r="E4" i="2"/>
  <c r="D6" i="2"/>
  <c r="D5" i="2"/>
  <c r="D4" i="2"/>
  <c r="C6" i="2"/>
  <c r="C5" i="2"/>
  <c r="C4" i="2"/>
  <c r="B6" i="2"/>
  <c r="B5" i="2"/>
  <c r="B4" i="2"/>
  <c r="F7" i="2" l="1"/>
  <c r="E7" i="2"/>
  <c r="D7" i="2"/>
  <c r="C7" i="2"/>
  <c r="B7" i="2"/>
</calcChain>
</file>

<file path=xl/sharedStrings.xml><?xml version="1.0" encoding="utf-8"?>
<sst xmlns="http://schemas.openxmlformats.org/spreadsheetml/2006/main" count="10" uniqueCount="10">
  <si>
    <t>1.Со всеми видами благоустройства,лифтами,системами дымоудаления,мусоропроводами</t>
  </si>
  <si>
    <t>2.Со всеми видами благоустройства,лифтами,мусоропроводами</t>
  </si>
  <si>
    <t>3.Со всеми видами благоустройства,мусоропроводами без лифтов</t>
  </si>
  <si>
    <t>4.Со всеми видами благоустройства,без лифтов и мусоропроводов</t>
  </si>
  <si>
    <t>5.Не все виды благоустройства</t>
  </si>
  <si>
    <t xml:space="preserve">Текущий ремонт,руб/кв.м. </t>
  </si>
  <si>
    <t>Содержание жилья,руб/кв.м</t>
  </si>
  <si>
    <t>Управление,руб/кв.м</t>
  </si>
  <si>
    <t>Итого</t>
  </si>
  <si>
    <r>
      <rPr>
        <b/>
        <sz val="13"/>
        <color theme="1"/>
        <rFont val="Calibri"/>
        <family val="2"/>
        <charset val="204"/>
        <scheme val="minor"/>
      </rPr>
      <t xml:space="preserve">Размер платы на содержание и ремонт жилья ОАО "Домоуправляющая Компания Советского района" с 01 июля 2016г. (руб.)  </t>
    </r>
    <r>
      <rPr>
        <b/>
        <sz val="14"/>
        <color theme="1"/>
        <rFont val="Calibri"/>
        <family val="2"/>
        <charset val="204"/>
        <scheme val="minor"/>
      </rPr>
      <t xml:space="preserve">    на 1 кв.м. общеполезной площади    (для МКД с  ВДГО)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</si>
</sst>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tabSelected="1" workbookViewId="0">
      <selection activeCell="A9" sqref="A9:F9"/>
    </sheetView>
  </sheetViews>
  <sheetFormatPr defaultRowHeight="15" x14ac:dyDescent="0.25"/>
  <cols>
    <col min="1" max="1" width="20.5703125" customWidth="1"/>
    <col min="2" max="2" width="17.140625" customWidth="1"/>
    <col min="3" max="4" width="16.7109375" customWidth="1"/>
    <col min="5" max="5" width="16.5703125" customWidth="1"/>
    <col min="6" max="6" width="15.85546875" customWidth="1"/>
  </cols>
  <sheetData>
    <row r="2" spans="1:14" ht="43.5" customHeight="1" x14ac:dyDescent="0.3">
      <c r="A2" s="14" t="s">
        <v>9</v>
      </c>
      <c r="B2" s="14"/>
      <c r="C2" s="14"/>
      <c r="D2" s="14"/>
      <c r="E2" s="14"/>
      <c r="F2" s="14"/>
    </row>
    <row r="3" spans="1:14" ht="123.75" customHeight="1" x14ac:dyDescent="0.25">
      <c r="A3" s="2"/>
      <c r="B3" s="10" t="s">
        <v>0</v>
      </c>
      <c r="C3" s="10" t="s">
        <v>1</v>
      </c>
      <c r="D3" s="10" t="s">
        <v>2</v>
      </c>
      <c r="E3" s="10" t="s">
        <v>3</v>
      </c>
      <c r="F3" s="11" t="s">
        <v>4</v>
      </c>
      <c r="G3" s="4"/>
      <c r="H3" s="4"/>
      <c r="I3" s="4"/>
      <c r="J3" s="4"/>
      <c r="K3" s="4"/>
      <c r="L3" s="4"/>
      <c r="M3" s="4"/>
      <c r="N3" s="4"/>
    </row>
    <row r="4" spans="1:14" ht="45.75" customHeight="1" x14ac:dyDescent="0.25">
      <c r="A4" s="3" t="s">
        <v>5</v>
      </c>
      <c r="B4" s="7">
        <f>5.77*1.114</f>
        <v>6.4277800000000003</v>
      </c>
      <c r="C4" s="8">
        <f>5.33*1.114</f>
        <v>5.9376200000000008</v>
      </c>
      <c r="D4" s="8">
        <f>4.89*1.114</f>
        <v>5.4474600000000004</v>
      </c>
      <c r="E4" s="8">
        <f>4.89*1.114</f>
        <v>5.4474600000000004</v>
      </c>
      <c r="F4" s="8">
        <f>4.89*1.114</f>
        <v>5.4474600000000004</v>
      </c>
      <c r="G4" s="4"/>
      <c r="H4" s="4"/>
      <c r="I4" s="4"/>
      <c r="J4" s="4"/>
      <c r="K4" s="4"/>
      <c r="L4" s="4"/>
      <c r="M4" s="4"/>
      <c r="N4" s="4"/>
    </row>
    <row r="5" spans="1:14" ht="45.75" customHeight="1" x14ac:dyDescent="0.25">
      <c r="A5" s="3" t="s">
        <v>6</v>
      </c>
      <c r="B5" s="7">
        <f>23.35*1.114</f>
        <v>26.011900000000004</v>
      </c>
      <c r="C5" s="8">
        <f>22.09*1.114</f>
        <v>24.608260000000001</v>
      </c>
      <c r="D5" s="8">
        <f>19.67*1.114</f>
        <v>21.912380000000002</v>
      </c>
      <c r="E5" s="8">
        <v>20.37</v>
      </c>
      <c r="F5" s="8">
        <f>15.08*1.114</f>
        <v>16.799120000000002</v>
      </c>
      <c r="G5" s="4"/>
      <c r="H5" s="4"/>
      <c r="I5" s="4"/>
      <c r="J5" s="4"/>
      <c r="K5" s="4"/>
      <c r="L5" s="4"/>
      <c r="M5" s="4"/>
      <c r="N5" s="4"/>
    </row>
    <row r="6" spans="1:14" ht="41.25" customHeight="1" x14ac:dyDescent="0.25">
      <c r="A6" s="3" t="s">
        <v>7</v>
      </c>
      <c r="B6" s="7">
        <f>1.97*1.114</f>
        <v>2.1945800000000002</v>
      </c>
      <c r="C6" s="8">
        <f>1.77*1.114</f>
        <v>1.9717800000000001</v>
      </c>
      <c r="D6" s="8">
        <f>1.63*1.114</f>
        <v>1.81582</v>
      </c>
      <c r="E6" s="8">
        <f>1.58*1.114</f>
        <v>1.7601200000000001</v>
      </c>
      <c r="F6" s="8">
        <v>1.51</v>
      </c>
    </row>
    <row r="7" spans="1:14" ht="39" customHeight="1" x14ac:dyDescent="0.25">
      <c r="A7" s="3" t="s">
        <v>8</v>
      </c>
      <c r="B7" s="9">
        <f>B4+B5+B6</f>
        <v>34.634260000000005</v>
      </c>
      <c r="C7" s="9">
        <f>SUM(C4:C6)</f>
        <v>32.517660000000006</v>
      </c>
      <c r="D7" s="9">
        <f>SUM(D4:D6)</f>
        <v>29.175660000000001</v>
      </c>
      <c r="E7" s="9">
        <f>SUM(E4:E6)</f>
        <v>27.577580000000001</v>
      </c>
      <c r="F7" s="9">
        <f>SUM(F4:F6)</f>
        <v>23.756580000000003</v>
      </c>
    </row>
    <row r="8" spans="1:14" x14ac:dyDescent="0.25">
      <c r="A8" s="5"/>
      <c r="B8" s="15"/>
      <c r="C8" s="15"/>
      <c r="D8" s="12"/>
      <c r="E8" s="12"/>
      <c r="F8" s="12"/>
    </row>
    <row r="9" spans="1:14" ht="30" customHeight="1" x14ac:dyDescent="0.25">
      <c r="A9" s="16"/>
      <c r="B9" s="16"/>
      <c r="C9" s="16"/>
      <c r="D9" s="16"/>
      <c r="E9" s="16"/>
      <c r="F9" s="16"/>
      <c r="G9" s="13"/>
    </row>
    <row r="10" spans="1:14" x14ac:dyDescent="0.25">
      <c r="A10" s="5"/>
      <c r="B10" s="6"/>
      <c r="C10" s="6"/>
      <c r="D10" s="6"/>
      <c r="E10" s="6"/>
      <c r="F10" s="6"/>
    </row>
    <row r="11" spans="1:14" x14ac:dyDescent="0.25">
      <c r="A11" s="5"/>
      <c r="B11" s="6"/>
      <c r="C11" s="6"/>
      <c r="D11" s="6"/>
      <c r="E11" s="6"/>
      <c r="F11" s="6"/>
    </row>
    <row r="12" spans="1:14" x14ac:dyDescent="0.25">
      <c r="A12" s="5"/>
      <c r="B12" s="6"/>
      <c r="C12" s="6"/>
      <c r="D12" s="6"/>
      <c r="E12" s="6"/>
      <c r="F12" s="6"/>
    </row>
    <row r="13" spans="1:14" x14ac:dyDescent="0.25">
      <c r="A13" s="5"/>
      <c r="B13" s="6"/>
      <c r="C13" s="6"/>
      <c r="D13" s="6"/>
      <c r="E13" s="6"/>
      <c r="F13" s="6"/>
    </row>
    <row r="14" spans="1:14" x14ac:dyDescent="0.25">
      <c r="A14" s="5"/>
      <c r="B14" s="6"/>
      <c r="C14" s="6"/>
      <c r="D14" s="6"/>
      <c r="E14" s="6"/>
      <c r="F14" s="6"/>
    </row>
    <row r="15" spans="1:14" x14ac:dyDescent="0.25">
      <c r="A15" s="5"/>
      <c r="B15" s="6"/>
      <c r="C15" s="6"/>
      <c r="D15" s="6"/>
      <c r="E15" s="6"/>
      <c r="F15" s="6"/>
    </row>
    <row r="16" spans="1:14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</sheetData>
  <mergeCells count="3">
    <mergeCell ref="A2:F2"/>
    <mergeCell ref="B8:C8"/>
    <mergeCell ref="A9:F9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2016-06-30T06:51:34Z</dcterms:modified>
</cp:coreProperties>
</file>